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RIVE\GESTION DE PROCESOS\PROCESOS EN TRAMITE\Procedimientos Direccion Academica\Procedimiento Propuesta de Nombramientos Docentes\Anexos\"/>
    </mc:Choice>
  </mc:AlternateContent>
  <bookViews>
    <workbookView xWindow="0" yWindow="0" windowWidth="24000" windowHeight="9135"/>
  </bookViews>
  <sheets>
    <sheet name="ASISTENTES " sheetId="1" r:id="rId1"/>
    <sheet name="JORNADA " sheetId="3" r:id="rId2"/>
  </sheets>
  <definedNames>
    <definedName name="_xlnm._FilterDatabase" localSheetId="1" hidden="1">'JORNADA '!$F$3:$F$24</definedName>
    <definedName name="ACADEMIA">'JORNADA '!$E$3:$E$13</definedName>
    <definedName name="DECAT">'JORNADA '!$F$3:$F$24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 s="1"/>
  <c r="C32" i="3" l="1"/>
  <c r="D32" i="3" s="1"/>
  <c r="A31" i="3"/>
  <c r="C31" i="3" s="1"/>
  <c r="D31" i="3" s="1"/>
  <c r="C17" i="3"/>
  <c r="D17" i="3" s="1"/>
  <c r="C16" i="3"/>
  <c r="D16" i="3" s="1"/>
  <c r="C15" i="3"/>
  <c r="D15" i="3" s="1"/>
  <c r="C14" i="3"/>
  <c r="D14" i="3" s="1"/>
  <c r="C13" i="3"/>
  <c r="D13" i="3" s="1"/>
  <c r="C12" i="3"/>
  <c r="D12" i="3" s="1"/>
  <c r="C11" i="3"/>
  <c r="D11" i="3" s="1"/>
  <c r="C10" i="3"/>
  <c r="D10" i="3" s="1"/>
  <c r="C9" i="3"/>
  <c r="D9" i="3" s="1"/>
  <c r="C8" i="3"/>
  <c r="D8" i="3" s="1"/>
  <c r="C7" i="3"/>
  <c r="D7" i="3" s="1"/>
  <c r="C6" i="3"/>
  <c r="D6" i="3" s="1"/>
  <c r="C5" i="3"/>
  <c r="D5" i="3" s="1"/>
  <c r="C4" i="3"/>
  <c r="D4" i="3" s="1"/>
  <c r="C3" i="3"/>
  <c r="D3" i="3" s="1"/>
  <c r="A30" i="3" l="1"/>
  <c r="C30" i="3" l="1"/>
  <c r="D30" i="3" s="1"/>
  <c r="A29" i="3"/>
  <c r="C29" i="3" l="1"/>
  <c r="D29" i="3" s="1"/>
  <c r="A28" i="3"/>
  <c r="C28" i="3" l="1"/>
  <c r="D28" i="3" s="1"/>
  <c r="A27" i="3"/>
  <c r="C27" i="3" l="1"/>
  <c r="D27" i="3" s="1"/>
  <c r="A26" i="3"/>
  <c r="C26" i="3" l="1"/>
  <c r="D26" i="3" s="1"/>
  <c r="A25" i="3"/>
  <c r="C25" i="3" l="1"/>
  <c r="D25" i="3" s="1"/>
  <c r="A24" i="3"/>
  <c r="C24" i="3" l="1"/>
  <c r="D24" i="3" s="1"/>
  <c r="A23" i="3"/>
  <c r="C23" i="3" l="1"/>
  <c r="D23" i="3" s="1"/>
  <c r="A22" i="3"/>
  <c r="C22" i="3" l="1"/>
  <c r="D22" i="3" s="1"/>
  <c r="A21" i="3"/>
  <c r="C21" i="3" l="1"/>
  <c r="D21" i="3" s="1"/>
  <c r="A20" i="3"/>
  <c r="C20" i="3" l="1"/>
  <c r="D20" i="3" s="1"/>
  <c r="A19" i="3"/>
  <c r="C19" i="3" l="1"/>
  <c r="D19" i="3" s="1"/>
  <c r="A18" i="3"/>
  <c r="C18" i="3" s="1"/>
  <c r="D18" i="3" s="1"/>
</calcChain>
</file>

<file path=xl/comments1.xml><?xml version="1.0" encoding="utf-8"?>
<comments xmlns="http://schemas.openxmlformats.org/spreadsheetml/2006/main">
  <authors>
    <author>Armando Muñoz Hernández</author>
  </authors>
  <commentList>
    <comment ref="A21" authorId="0" shapeId="0">
      <text>
        <r>
          <rPr>
            <sz val="9"/>
            <color indexed="81"/>
            <rFont val="Calibri"/>
            <family val="2"/>
          </rPr>
          <t xml:space="preserve">Espacios de las observaciones o anotaciones que se tengan que hacer
</t>
        </r>
      </text>
    </comment>
  </commentList>
</comments>
</file>

<file path=xl/sharedStrings.xml><?xml version="1.0" encoding="utf-8"?>
<sst xmlns="http://schemas.openxmlformats.org/spreadsheetml/2006/main" count="115" uniqueCount="104">
  <si>
    <t>COLEGIO UNIVERSITARIO DE CARTAGO</t>
  </si>
  <si>
    <t>Página</t>
  </si>
  <si>
    <t>Nombre del Asistente</t>
  </si>
  <si>
    <t>Laboratorio</t>
  </si>
  <si>
    <t>Día</t>
  </si>
  <si>
    <t xml:space="preserve">Horario </t>
  </si>
  <si>
    <t>Nº de Horas</t>
  </si>
  <si>
    <t>Total Horas Reales</t>
  </si>
  <si>
    <t>Tiempos Docentes</t>
  </si>
  <si>
    <t>Mes</t>
  </si>
  <si>
    <t>Año</t>
  </si>
  <si>
    <t>[Apellido1 Apellido2 Nombre]</t>
  </si>
  <si>
    <t>[##:##-##:##]</t>
  </si>
  <si>
    <t>[##]</t>
  </si>
  <si>
    <t>[####]</t>
  </si>
  <si>
    <t>OBSERVACIONES:</t>
  </si>
  <si>
    <t>Fecha de Rige</t>
  </si>
  <si>
    <t>dd/mm/aaaa</t>
  </si>
  <si>
    <t>DIRECCIÓN ACADÉMICA</t>
  </si>
  <si>
    <t>Fecha de Finalización</t>
  </si>
  <si>
    <t>Version</t>
  </si>
  <si>
    <t>CUATRI.</t>
  </si>
  <si>
    <t>- Cuat.-</t>
  </si>
  <si>
    <t>AÑO</t>
  </si>
  <si>
    <t>Permiso sin goce de salario</t>
  </si>
  <si>
    <t>de</t>
  </si>
  <si>
    <t xml:space="preserve">Período de rige </t>
  </si>
  <si>
    <t>Inicia</t>
  </si>
  <si>
    <t>Termina</t>
  </si>
  <si>
    <t>DIA</t>
  </si>
  <si>
    <t>COLEGIO UNIVERSITARIO DE CARTAGO
JORNADA DOCENTES ACADEMIA</t>
  </si>
  <si>
    <t>HORAS
ENSEÑANZA</t>
  </si>
  <si>
    <t>HORAS
OFICINA</t>
  </si>
  <si>
    <t>TOTAL</t>
  </si>
  <si>
    <t>Tiempo Docente</t>
  </si>
  <si>
    <t>MODALIDAD</t>
  </si>
  <si>
    <t>HORAS PRESENCIALES</t>
  </si>
  <si>
    <t>GRUPO</t>
  </si>
  <si>
    <t>PAGINA</t>
  </si>
  <si>
    <t>ESTUDIANTES POR CURSO</t>
  </si>
  <si>
    <t>AULA</t>
  </si>
  <si>
    <t>MOTIVO DE SUSTITUCION</t>
  </si>
  <si>
    <t>DIRECCION Y ADMINISTRACION DE EMPRESAS</t>
  </si>
  <si>
    <t>Regular</t>
  </si>
  <si>
    <t>L</t>
  </si>
  <si>
    <t>Vacaciones</t>
  </si>
  <si>
    <t>ELECTRONICA</t>
  </si>
  <si>
    <t>Tutoría</t>
  </si>
  <si>
    <t>K</t>
  </si>
  <si>
    <t>Incapacidad</t>
  </si>
  <si>
    <t>INVESTIGACION CRIMINAL</t>
  </si>
  <si>
    <t>M</t>
  </si>
  <si>
    <t>MECANICA DENTAL</t>
  </si>
  <si>
    <t>J</t>
  </si>
  <si>
    <t>Permiso con goce de salario</t>
  </si>
  <si>
    <t>SECRETARIADO EJECUTIVO</t>
  </si>
  <si>
    <t>V</t>
  </si>
  <si>
    <t>Licencia artículo 65 RAT</t>
  </si>
  <si>
    <t>TECNOLOGIAS DE LA INFORMACION</t>
  </si>
  <si>
    <t>S</t>
  </si>
  <si>
    <t>TURISMO</t>
  </si>
  <si>
    <t>D</t>
  </si>
  <si>
    <t>Aula01MD</t>
  </si>
  <si>
    <t>Lab.01MD</t>
  </si>
  <si>
    <t>Lab.02MD</t>
  </si>
  <si>
    <t>Lab.03MD</t>
  </si>
  <si>
    <t>Lab. Porcelana</t>
  </si>
  <si>
    <t>Lab. Robótica</t>
  </si>
  <si>
    <t>Lab. Idiomas</t>
  </si>
  <si>
    <t>Lab. Elect.</t>
  </si>
  <si>
    <t>Lab. Comp. Elect.</t>
  </si>
  <si>
    <t>Lab. Comp. Secre.</t>
  </si>
  <si>
    <t>Lab. Mecanografía</t>
  </si>
  <si>
    <t>Lab. AyB</t>
  </si>
  <si>
    <t>Lab. Defensa Pers.</t>
  </si>
  <si>
    <t>Lab.Dir/Tur</t>
  </si>
  <si>
    <t>Lab.MD/IC</t>
  </si>
  <si>
    <t>Lab.TI</t>
  </si>
  <si>
    <t>Lab.Redes</t>
  </si>
  <si>
    <t>FORMULARIO DE NOMBRAMIENTO DE ASISTENTES</t>
  </si>
  <si>
    <t>DIRECCION DE CARRERA                      DIRECCION ACADEMICA                   DIRECCION ADMINISTRATIVA FINANCIERA                 DECANATURA</t>
  </si>
  <si>
    <t>ACADEMIA</t>
  </si>
  <si>
    <t>DECAT</t>
  </si>
  <si>
    <t>BACHILLERATO POR MADUREZ</t>
  </si>
  <si>
    <t>TÉCNICO EN INGLÉS CONVERSACIONAL</t>
  </si>
  <si>
    <t>TÉCNICO EN ESTÉTICA Y BELLEZA</t>
  </si>
  <si>
    <t>TÉCNICO EN CUIDADOR EXPERTO DEL ADULTO MAYORES</t>
  </si>
  <si>
    <t>TÉCNICO EN AUXILIAR CONTABLE</t>
  </si>
  <si>
    <t>TÉCNICO EN DECORACIÓN DEL ESPACIO INTERNO Y EXTERNO</t>
  </si>
  <si>
    <t>TÉCNICO EN MASOTERAPIA</t>
  </si>
  <si>
    <t>PROGRAMA TÉCNICO EN CUIDADOR EXPERTO EN NIÑOS Y NIÑAS</t>
  </si>
  <si>
    <t>PROGRAMA TÉCNICO EN SALUD OCUPACIONAL</t>
  </si>
  <si>
    <t>PROGRAMA TÉCNICO EN ELECTRICIDAD RESIDENCIAL</t>
  </si>
  <si>
    <t>PROGRAMA TÉCNICO EN OPERADOR EXPERTO DE COMPUTADORAS</t>
  </si>
  <si>
    <t>PROGRAMA TÉCNICO EN PORTUGUÉS CONVERSACIONAL</t>
  </si>
  <si>
    <t>PROGRAMA TÉCNICO EN ITALIANO CONVERSACIONAL</t>
  </si>
  <si>
    <t>CURSOS LIBRES EN ESTÉTICA Y BELLEZA</t>
  </si>
  <si>
    <t>CURSOS LIBRES DE COMPUTACIÓN</t>
  </si>
  <si>
    <t>CURSOS LIBRES EN ALIMENTOS Y BEBIDAS</t>
  </si>
  <si>
    <t>CURSOS DE ACTUALIZACIÓN DE MASOTERAPIA</t>
  </si>
  <si>
    <t>TALLERES DECORATIVOS</t>
  </si>
  <si>
    <t>TÉCNICO EN ADMINISTRACIÓN DE BODEGAS</t>
  </si>
  <si>
    <t>ÁREA O CARRERA</t>
  </si>
  <si>
    <t>[Nombre Completo del Laboratorio]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</si>
</sst>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0.00_);\(0.00\)"/>
    <numFmt numFmtId="166" formatCode="0;[Red]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3"/>
      <name val="Times New Roman"/>
      <family val="1"/>
    </font>
    <font>
      <b/>
      <sz val="10"/>
      <name val="Verdana"/>
      <family val="2"/>
    </font>
    <font>
      <sz val="9"/>
      <color indexed="81"/>
      <name val="Calibri"/>
      <family val="2"/>
    </font>
    <font>
      <b/>
      <sz val="11"/>
      <color theme="1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7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166" fontId="9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" applyProtection="1"/>
    <xf numFmtId="0" fontId="11" fillId="0" borderId="1" xfId="2" applyFont="1" applyBorder="1" applyAlignment="1" applyProtection="1">
      <alignment horizontal="center" vertical="center" wrapText="1"/>
    </xf>
    <xf numFmtId="0" fontId="12" fillId="0" borderId="1" xfId="2" applyFont="1" applyBorder="1" applyAlignment="1" applyProtection="1">
      <alignment horizontal="center" vertical="center" wrapText="1"/>
    </xf>
    <xf numFmtId="0" fontId="10" fillId="0" borderId="3" xfId="2" applyFont="1" applyBorder="1" applyProtection="1"/>
    <xf numFmtId="0" fontId="10" fillId="0" borderId="1" xfId="2" applyBorder="1" applyAlignment="1" applyProtection="1">
      <alignment horizontal="left"/>
    </xf>
    <xf numFmtId="0" fontId="10" fillId="0" borderId="1" xfId="2" applyBorder="1" applyAlignment="1" applyProtection="1">
      <alignment vertical="center" wrapText="1"/>
    </xf>
    <xf numFmtId="0" fontId="10" fillId="0" borderId="1" xfId="2" applyBorder="1" applyProtection="1"/>
    <xf numFmtId="0" fontId="10" fillId="0" borderId="2" xfId="2" applyBorder="1" applyProtection="1"/>
    <xf numFmtId="0" fontId="10" fillId="0" borderId="3" xfId="2" applyFont="1" applyBorder="1" applyAlignment="1" applyProtection="1">
      <alignment vertical="center" wrapText="1"/>
    </xf>
    <xf numFmtId="0" fontId="10" fillId="0" borderId="1" xfId="2" applyBorder="1" applyAlignment="1" applyProtection="1">
      <alignment horizontal="left" vertical="center" wrapText="1"/>
    </xf>
    <xf numFmtId="0" fontId="10" fillId="0" borderId="0" xfId="2" applyAlignment="1" applyProtection="1">
      <alignment vertical="center" wrapText="1"/>
    </xf>
    <xf numFmtId="0" fontId="10" fillId="0" borderId="2" xfId="2" applyBorder="1" applyAlignment="1" applyProtection="1">
      <alignment vertical="center" wrapText="1"/>
    </xf>
    <xf numFmtId="0" fontId="10" fillId="0" borderId="3" xfId="2" applyBorder="1" applyAlignment="1" applyProtection="1">
      <alignment vertical="center" wrapText="1"/>
    </xf>
    <xf numFmtId="0" fontId="10" fillId="0" borderId="0" xfId="2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1" fillId="5" borderId="5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2" fontId="10" fillId="0" borderId="3" xfId="2" applyNumberFormat="1" applyFill="1" applyBorder="1" applyAlignment="1" applyProtection="1">
      <alignment horizontal="center"/>
    </xf>
    <xf numFmtId="0" fontId="13" fillId="0" borderId="4" xfId="2" applyFont="1" applyBorder="1" applyAlignment="1">
      <alignment horizontal="center" vertical="center" wrapText="1"/>
    </xf>
    <xf numFmtId="0" fontId="1" fillId="0" borderId="0" xfId="0" applyFont="1" applyProtection="1"/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" fillId="2" borderId="1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9" xfId="0" applyFont="1" applyFill="1" applyBorder="1" applyProtection="1"/>
    <xf numFmtId="0" fontId="2" fillId="2" borderId="0" xfId="0" applyFont="1" applyFill="1" applyBorder="1" applyProtection="1"/>
    <xf numFmtId="0" fontId="2" fillId="2" borderId="10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2" fillId="2" borderId="1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Border="1" applyAlignment="1" applyProtection="1">
      <alignment horizont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8" fillId="2" borderId="1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left" vertical="center" wrapText="1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10645</xdr:rowOff>
    </xdr:from>
    <xdr:to>
      <xdr:col>1</xdr:col>
      <xdr:colOff>676835</xdr:colOff>
      <xdr:row>7</xdr:row>
      <xdr:rowOff>52341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01145"/>
          <a:ext cx="1219760" cy="1213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"/>
  <sheetViews>
    <sheetView showGridLines="0" tabSelected="1" topLeftCell="B1" workbookViewId="0">
      <selection activeCell="I13" sqref="I13:I20"/>
    </sheetView>
  </sheetViews>
  <sheetFormatPr baseColWidth="10" defaultRowHeight="15" x14ac:dyDescent="0.25"/>
  <cols>
    <col min="1" max="1" width="11" style="25"/>
    <col min="2" max="2" width="14.25" style="25" customWidth="1"/>
    <col min="3" max="3" width="33.875" style="25" customWidth="1"/>
    <col min="4" max="4" width="11" style="25" customWidth="1"/>
    <col min="5" max="5" width="8.625" style="25" customWidth="1"/>
    <col min="6" max="6" width="9.125" style="25" customWidth="1"/>
    <col min="7" max="8" width="10.25" style="25" customWidth="1"/>
    <col min="9" max="9" width="12" style="25" customWidth="1"/>
    <col min="10" max="10" width="5.875" style="25" bestFit="1" customWidth="1"/>
    <col min="11" max="11" width="8.75" style="25" bestFit="1" customWidth="1"/>
    <col min="12" max="12" width="8.875" style="25" bestFit="1" customWidth="1"/>
    <col min="13" max="14" width="5.875" style="25" bestFit="1" customWidth="1"/>
    <col min="15" max="15" width="8.875" style="25" bestFit="1" customWidth="1"/>
    <col min="16" max="16384" width="11" style="25"/>
  </cols>
  <sheetData>
    <row r="1" spans="1:15" ht="15.75" customHeight="1" x14ac:dyDescent="0.25">
      <c r="A1" s="37"/>
      <c r="B1" s="38"/>
      <c r="C1" s="62" t="s">
        <v>0</v>
      </c>
      <c r="D1" s="62"/>
      <c r="E1" s="62"/>
      <c r="F1" s="62"/>
      <c r="G1" s="62"/>
      <c r="H1" s="62"/>
      <c r="I1" s="63"/>
      <c r="J1" s="55" t="s">
        <v>16</v>
      </c>
      <c r="K1" s="55"/>
      <c r="L1" s="55"/>
      <c r="M1" s="55"/>
      <c r="N1" s="55"/>
      <c r="O1" s="55"/>
    </row>
    <row r="2" spans="1:15" ht="15.75" customHeight="1" x14ac:dyDescent="0.25">
      <c r="A2" s="39"/>
      <c r="B2" s="40"/>
      <c r="C2" s="47" t="s">
        <v>18</v>
      </c>
      <c r="D2" s="47"/>
      <c r="E2" s="47"/>
      <c r="F2" s="47"/>
      <c r="G2" s="47"/>
      <c r="H2" s="47"/>
      <c r="I2" s="48"/>
      <c r="J2" s="56" t="s">
        <v>17</v>
      </c>
      <c r="K2" s="56"/>
      <c r="L2" s="56"/>
      <c r="M2" s="56"/>
      <c r="N2" s="56"/>
      <c r="O2" s="56"/>
    </row>
    <row r="3" spans="1:15" x14ac:dyDescent="0.25">
      <c r="A3" s="39"/>
      <c r="B3" s="40"/>
      <c r="C3" s="47"/>
      <c r="D3" s="47"/>
      <c r="E3" s="26"/>
      <c r="F3" s="26"/>
      <c r="G3" s="26"/>
      <c r="H3" s="26"/>
      <c r="I3" s="41"/>
      <c r="J3" s="55" t="s">
        <v>19</v>
      </c>
      <c r="K3" s="55"/>
      <c r="L3" s="55"/>
      <c r="M3" s="55"/>
      <c r="N3" s="55"/>
      <c r="O3" s="55"/>
    </row>
    <row r="4" spans="1:15" ht="15.75" customHeight="1" x14ac:dyDescent="0.25">
      <c r="A4" s="39"/>
      <c r="B4" s="40"/>
      <c r="C4" s="27" t="s">
        <v>102</v>
      </c>
      <c r="D4" s="49"/>
      <c r="E4" s="49"/>
      <c r="F4" s="49"/>
      <c r="G4" s="49"/>
      <c r="H4" s="49"/>
      <c r="I4" s="50"/>
      <c r="J4" s="56" t="s">
        <v>17</v>
      </c>
      <c r="K4" s="56"/>
      <c r="L4" s="56"/>
      <c r="M4" s="56"/>
      <c r="N4" s="56"/>
      <c r="O4" s="56"/>
    </row>
    <row r="5" spans="1:15" x14ac:dyDescent="0.25">
      <c r="A5" s="39"/>
      <c r="B5" s="40"/>
      <c r="C5" s="26"/>
      <c r="D5" s="47"/>
      <c r="E5" s="47"/>
      <c r="F5" s="47"/>
      <c r="G5" s="47"/>
      <c r="H5" s="47"/>
      <c r="I5" s="48"/>
      <c r="J5" s="53" t="s">
        <v>20</v>
      </c>
      <c r="K5" s="53"/>
      <c r="L5" s="53"/>
      <c r="M5" s="53"/>
      <c r="N5" s="53"/>
      <c r="O5" s="53"/>
    </row>
    <row r="6" spans="1:15" ht="15.75" customHeight="1" x14ac:dyDescent="0.25">
      <c r="A6" s="39"/>
      <c r="B6" s="40"/>
      <c r="C6" s="47" t="s">
        <v>79</v>
      </c>
      <c r="D6" s="47"/>
      <c r="E6" s="47"/>
      <c r="F6" s="47"/>
      <c r="G6" s="47"/>
      <c r="H6" s="47"/>
      <c r="I6" s="48"/>
      <c r="J6" s="57">
        <v>0</v>
      </c>
      <c r="K6" s="57"/>
      <c r="L6" s="57"/>
      <c r="M6" s="57"/>
      <c r="N6" s="57"/>
      <c r="O6" s="57"/>
    </row>
    <row r="7" spans="1:15" x14ac:dyDescent="0.25">
      <c r="A7" s="39"/>
      <c r="B7" s="40"/>
      <c r="C7" s="26"/>
      <c r="D7" s="54" t="s">
        <v>82</v>
      </c>
      <c r="E7" s="54"/>
      <c r="F7" s="54"/>
      <c r="G7" s="26"/>
      <c r="H7" s="26"/>
      <c r="I7" s="41"/>
      <c r="J7" s="32"/>
      <c r="K7" s="33"/>
      <c r="L7" s="58" t="s">
        <v>22</v>
      </c>
      <c r="M7" s="58"/>
      <c r="N7" s="34"/>
      <c r="O7" s="35"/>
    </row>
    <row r="8" spans="1:15" x14ac:dyDescent="0.25">
      <c r="A8" s="39"/>
      <c r="B8" s="40"/>
      <c r="C8" s="26"/>
      <c r="D8" s="28"/>
      <c r="E8" s="28"/>
      <c r="F8" s="28"/>
      <c r="G8" s="28"/>
      <c r="H8" s="28"/>
      <c r="I8" s="42"/>
      <c r="J8" s="53" t="s">
        <v>1</v>
      </c>
      <c r="K8" s="53"/>
      <c r="L8" s="53"/>
      <c r="M8" s="53"/>
      <c r="N8" s="53"/>
      <c r="O8" s="53"/>
    </row>
    <row r="9" spans="1:15" x14ac:dyDescent="0.25">
      <c r="A9" s="43"/>
      <c r="B9" s="44"/>
      <c r="C9" s="45"/>
      <c r="D9" s="60"/>
      <c r="E9" s="60"/>
      <c r="F9" s="60"/>
      <c r="G9" s="60"/>
      <c r="H9" s="60"/>
      <c r="I9" s="61"/>
      <c r="J9" s="32"/>
      <c r="K9" s="1">
        <v>0</v>
      </c>
      <c r="L9" s="59" t="s">
        <v>25</v>
      </c>
      <c r="M9" s="59"/>
      <c r="N9" s="1">
        <v>0</v>
      </c>
      <c r="O9" s="36"/>
    </row>
    <row r="10" spans="1:15" ht="15.75" customHeight="1" x14ac:dyDescent="0.25">
      <c r="A10" s="53" t="s">
        <v>2</v>
      </c>
      <c r="B10" s="53"/>
      <c r="C10" s="53" t="s">
        <v>3</v>
      </c>
      <c r="D10" s="53" t="s">
        <v>4</v>
      </c>
      <c r="E10" s="66" t="s">
        <v>5</v>
      </c>
      <c r="F10" s="66"/>
      <c r="G10" s="66" t="s">
        <v>6</v>
      </c>
      <c r="H10" s="66" t="s">
        <v>7</v>
      </c>
      <c r="I10" s="66" t="s">
        <v>8</v>
      </c>
      <c r="J10" s="53" t="s">
        <v>26</v>
      </c>
      <c r="K10" s="53"/>
      <c r="L10" s="53"/>
      <c r="M10" s="53"/>
      <c r="N10" s="53"/>
      <c r="O10" s="53"/>
    </row>
    <row r="11" spans="1:15" ht="15.75" customHeight="1" x14ac:dyDescent="0.25">
      <c r="A11" s="53"/>
      <c r="B11" s="53"/>
      <c r="C11" s="53"/>
      <c r="D11" s="53"/>
      <c r="E11" s="66"/>
      <c r="F11" s="66"/>
      <c r="G11" s="66"/>
      <c r="H11" s="66"/>
      <c r="I11" s="66"/>
      <c r="J11" s="65" t="s">
        <v>27</v>
      </c>
      <c r="K11" s="65"/>
      <c r="L11" s="65"/>
      <c r="M11" s="65" t="s">
        <v>28</v>
      </c>
      <c r="N11" s="65"/>
      <c r="O11" s="65"/>
    </row>
    <row r="12" spans="1:15" ht="16.5" customHeight="1" x14ac:dyDescent="0.25">
      <c r="A12" s="53"/>
      <c r="B12" s="53"/>
      <c r="C12" s="53"/>
      <c r="D12" s="53"/>
      <c r="E12" s="66"/>
      <c r="F12" s="66"/>
      <c r="G12" s="66"/>
      <c r="H12" s="66"/>
      <c r="I12" s="66"/>
      <c r="J12" s="29" t="s">
        <v>4</v>
      </c>
      <c r="K12" s="29" t="s">
        <v>9</v>
      </c>
      <c r="L12" s="29" t="s">
        <v>10</v>
      </c>
      <c r="M12" s="29" t="s">
        <v>4</v>
      </c>
      <c r="N12" s="29" t="s">
        <v>9</v>
      </c>
      <c r="O12" s="29" t="s">
        <v>10</v>
      </c>
    </row>
    <row r="13" spans="1:15" ht="16.5" customHeight="1" x14ac:dyDescent="0.25">
      <c r="A13" s="67" t="s">
        <v>11</v>
      </c>
      <c r="B13" s="67"/>
      <c r="C13" s="17" t="s">
        <v>103</v>
      </c>
      <c r="D13" s="1" t="s">
        <v>29</v>
      </c>
      <c r="E13" s="51" t="s">
        <v>12</v>
      </c>
      <c r="F13" s="51"/>
      <c r="G13" s="18">
        <v>0</v>
      </c>
      <c r="H13" s="68">
        <f>G13+G14+G15+G16+G17+G18+G19+G20</f>
        <v>0</v>
      </c>
      <c r="I13" s="52">
        <f>H13/35</f>
        <v>0</v>
      </c>
      <c r="J13" s="2" t="s">
        <v>13</v>
      </c>
      <c r="K13" s="2" t="s">
        <v>13</v>
      </c>
      <c r="L13" s="2" t="s">
        <v>14</v>
      </c>
      <c r="M13" s="2" t="s">
        <v>13</v>
      </c>
      <c r="N13" s="2" t="s">
        <v>13</v>
      </c>
      <c r="O13" s="2" t="s">
        <v>14</v>
      </c>
    </row>
    <row r="14" spans="1:15" x14ac:dyDescent="0.25">
      <c r="A14" s="67"/>
      <c r="B14" s="67"/>
      <c r="C14" s="17"/>
      <c r="D14" s="1"/>
      <c r="E14" s="51"/>
      <c r="F14" s="51"/>
      <c r="G14" s="46"/>
      <c r="H14" s="68"/>
      <c r="I14" s="52"/>
      <c r="J14" s="2"/>
      <c r="K14" s="2"/>
      <c r="L14" s="2"/>
      <c r="M14" s="2"/>
      <c r="N14" s="2"/>
      <c r="O14" s="2"/>
    </row>
    <row r="15" spans="1:15" x14ac:dyDescent="0.25">
      <c r="A15" s="67"/>
      <c r="B15" s="67"/>
      <c r="C15" s="17"/>
      <c r="D15" s="1"/>
      <c r="E15" s="51"/>
      <c r="F15" s="51"/>
      <c r="G15" s="46"/>
      <c r="H15" s="68"/>
      <c r="I15" s="52"/>
      <c r="J15" s="2"/>
      <c r="K15" s="2"/>
      <c r="L15" s="2"/>
      <c r="M15" s="2"/>
      <c r="N15" s="2"/>
      <c r="O15" s="2"/>
    </row>
    <row r="16" spans="1:15" x14ac:dyDescent="0.25">
      <c r="A16" s="67"/>
      <c r="B16" s="67"/>
      <c r="C16" s="17"/>
      <c r="D16" s="1"/>
      <c r="E16" s="51"/>
      <c r="F16" s="51"/>
      <c r="G16" s="46"/>
      <c r="H16" s="68"/>
      <c r="I16" s="52"/>
      <c r="J16" s="2"/>
      <c r="K16" s="2"/>
      <c r="L16" s="2"/>
      <c r="M16" s="2"/>
      <c r="N16" s="2"/>
      <c r="O16" s="2"/>
    </row>
    <row r="17" spans="1:15" x14ac:dyDescent="0.25">
      <c r="A17" s="67"/>
      <c r="B17" s="67"/>
      <c r="C17" s="17"/>
      <c r="D17" s="1"/>
      <c r="E17" s="51"/>
      <c r="F17" s="51"/>
      <c r="G17" s="46"/>
      <c r="H17" s="68"/>
      <c r="I17" s="52"/>
      <c r="J17" s="2"/>
      <c r="K17" s="2"/>
      <c r="L17" s="2"/>
      <c r="M17" s="2"/>
      <c r="N17" s="2"/>
      <c r="O17" s="2"/>
    </row>
    <row r="18" spans="1:15" x14ac:dyDescent="0.25">
      <c r="A18" s="67"/>
      <c r="B18" s="67"/>
      <c r="C18" s="17"/>
      <c r="D18" s="1"/>
      <c r="E18" s="51"/>
      <c r="F18" s="51"/>
      <c r="G18" s="46"/>
      <c r="H18" s="68"/>
      <c r="I18" s="52"/>
      <c r="J18" s="2"/>
      <c r="K18" s="2"/>
      <c r="L18" s="2"/>
      <c r="M18" s="2"/>
      <c r="N18" s="2"/>
      <c r="O18" s="2"/>
    </row>
    <row r="19" spans="1:15" x14ac:dyDescent="0.25">
      <c r="A19" s="67"/>
      <c r="B19" s="67"/>
      <c r="C19" s="17"/>
      <c r="D19" s="1"/>
      <c r="E19" s="51"/>
      <c r="F19" s="51"/>
      <c r="G19" s="46"/>
      <c r="H19" s="68"/>
      <c r="I19" s="52"/>
      <c r="J19" s="2"/>
      <c r="K19" s="2"/>
      <c r="L19" s="2"/>
      <c r="M19" s="2"/>
      <c r="N19" s="2"/>
      <c r="O19" s="2"/>
    </row>
    <row r="20" spans="1:15" x14ac:dyDescent="0.25">
      <c r="A20" s="67"/>
      <c r="B20" s="67"/>
      <c r="C20" s="17"/>
      <c r="D20" s="17"/>
      <c r="E20" s="51"/>
      <c r="F20" s="51"/>
      <c r="G20" s="46"/>
      <c r="H20" s="68"/>
      <c r="I20" s="52"/>
      <c r="J20" s="2"/>
      <c r="K20" s="2"/>
      <c r="L20" s="2"/>
      <c r="M20" s="2"/>
      <c r="N20" s="2"/>
      <c r="O20" s="2"/>
    </row>
    <row r="21" spans="1:15" ht="15.6" customHeight="1" x14ac:dyDescent="0.25">
      <c r="A21" s="58" t="s">
        <v>15</v>
      </c>
      <c r="B21" s="58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15.6" customHeight="1" x14ac:dyDescent="0.25">
      <c r="A22" s="58"/>
      <c r="B22" s="58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5" ht="16.149999999999999" customHeight="1" x14ac:dyDescent="0.25">
      <c r="A23" s="58"/>
      <c r="B23" s="58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5" ht="93" customHeight="1" x14ac:dyDescent="0.25">
      <c r="A24" s="64" t="s">
        <v>80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5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5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5" x14ac:dyDescent="0.25">
      <c r="A28" s="30"/>
      <c r="B28" s="30"/>
      <c r="C28" s="30"/>
      <c r="D28" s="30"/>
      <c r="E28" s="30"/>
      <c r="F28" s="30"/>
      <c r="G28" s="30"/>
      <c r="H28" s="30"/>
      <c r="I28" s="30"/>
    </row>
    <row r="29" spans="1:15" x14ac:dyDescent="0.25">
      <c r="A29" s="30"/>
      <c r="B29" s="30"/>
      <c r="C29" s="30"/>
      <c r="D29" s="30"/>
      <c r="E29" s="30"/>
      <c r="F29" s="30"/>
      <c r="G29" s="30"/>
      <c r="H29" s="30"/>
      <c r="I29" s="30"/>
    </row>
    <row r="30" spans="1:15" x14ac:dyDescent="0.25">
      <c r="A30" s="31"/>
      <c r="J30" s="30"/>
      <c r="K30" s="30"/>
      <c r="L30" s="30"/>
    </row>
    <row r="31" spans="1:15" x14ac:dyDescent="0.25">
      <c r="J31" s="30"/>
      <c r="K31" s="30"/>
      <c r="L31" s="30"/>
    </row>
    <row r="32" spans="1:15" x14ac:dyDescent="0.25">
      <c r="J32" s="30"/>
      <c r="K32" s="30"/>
    </row>
    <row r="33" spans="10:11" x14ac:dyDescent="0.25">
      <c r="J33" s="30"/>
      <c r="K33" s="30"/>
    </row>
    <row r="34" spans="10:11" x14ac:dyDescent="0.25">
      <c r="J34" s="30"/>
      <c r="K34" s="30"/>
    </row>
    <row r="35" spans="10:11" x14ac:dyDescent="0.25">
      <c r="J35" s="30"/>
      <c r="K35" s="30"/>
    </row>
    <row r="36" spans="10:11" x14ac:dyDescent="0.25">
      <c r="J36" s="30"/>
      <c r="K36" s="30"/>
    </row>
  </sheetData>
  <sheetProtection algorithmName="SHA-512" hashValue="HgwhXVR3uOblqpC2MP4KXSUIzYaEbUdk5Tr3/cg/3imKcWJ6MQReKV9IN3e9FkvRWq0sCjGqFilb212EEtJDlA==" saltValue="bsLtHaDjt0CAGHbZVBZw1Q==" spinCount="100000" sheet="1" objects="1" scenarios="1"/>
  <mergeCells count="41">
    <mergeCell ref="A24:O24"/>
    <mergeCell ref="C21:O23"/>
    <mergeCell ref="J11:L11"/>
    <mergeCell ref="M11:O11"/>
    <mergeCell ref="C10:C12"/>
    <mergeCell ref="D10:D12"/>
    <mergeCell ref="E10:F12"/>
    <mergeCell ref="G10:G12"/>
    <mergeCell ref="H10:H12"/>
    <mergeCell ref="I10:I12"/>
    <mergeCell ref="A21:B23"/>
    <mergeCell ref="A13:B20"/>
    <mergeCell ref="E20:F20"/>
    <mergeCell ref="J10:O10"/>
    <mergeCell ref="E13:F13"/>
    <mergeCell ref="H13:H20"/>
    <mergeCell ref="A10:B12"/>
    <mergeCell ref="D7:F7"/>
    <mergeCell ref="C3:D3"/>
    <mergeCell ref="C6:I6"/>
    <mergeCell ref="J1:O1"/>
    <mergeCell ref="J2:O2"/>
    <mergeCell ref="D5:I5"/>
    <mergeCell ref="J8:O8"/>
    <mergeCell ref="J3:O3"/>
    <mergeCell ref="J4:O4"/>
    <mergeCell ref="J5:O5"/>
    <mergeCell ref="J6:O6"/>
    <mergeCell ref="L7:M7"/>
    <mergeCell ref="L9:M9"/>
    <mergeCell ref="D9:I9"/>
    <mergeCell ref="C1:I1"/>
    <mergeCell ref="C2:I2"/>
    <mergeCell ref="D4:I4"/>
    <mergeCell ref="E19:F19"/>
    <mergeCell ref="E15:F15"/>
    <mergeCell ref="I13:I20"/>
    <mergeCell ref="E14:F14"/>
    <mergeCell ref="E16:F16"/>
    <mergeCell ref="E17:F17"/>
    <mergeCell ref="E18:F18"/>
  </mergeCells>
  <dataValidations count="4">
    <dataValidation type="date" allowBlank="1" showInputMessage="1" showErrorMessage="1" sqref="J2:O2 J4:O4">
      <formula1>42091</formula1>
      <formula2>73050</formula2>
    </dataValidation>
    <dataValidation type="whole" allowBlank="1" showInputMessage="1" showErrorMessage="1" sqref="J6:O6">
      <formula1>0</formula1>
      <formula2>500</formula2>
    </dataValidation>
    <dataValidation type="list" allowBlank="1" showInputMessage="1" showErrorMessage="1" sqref="K9 J10">
      <formula1>$M$3:$M$34</formula1>
    </dataValidation>
    <dataValidation type="list" allowBlank="1" showInputMessage="1" showErrorMessage="1" sqref="D4">
      <formula1>INDIRECT($D$7)</formula1>
    </dataValidation>
  </dataValidations>
  <pageMargins left="0.74803149606299213" right="0.35433070866141736" top="0.98425196850393704" bottom="0.98425196850393704" header="0.51181102362204722" footer="0.51181102362204722"/>
  <pageSetup scale="60" orientation="landscape" horizontalDpi="4294967292" verticalDpi="4294967292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'JORNADA '!$M$3:$M$34</xm:f>
          </x14:formula1>
          <xm:sqref>N9:O9 M13:M20 J13:J20</xm:sqref>
        </x14:dataValidation>
        <x14:dataValidation type="list" allowBlank="1" showInputMessage="1" showErrorMessage="1">
          <x14:formula1>
            <xm:f>'JORNADA '!$G$3:$G$9</xm:f>
          </x14:formula1>
          <xm:sqref>N7</xm:sqref>
        </x14:dataValidation>
        <x14:dataValidation type="list" allowBlank="1" showInputMessage="1" showErrorMessage="1">
          <x14:formula1>
            <xm:f>'JORNADA '!$J$3:$J$9</xm:f>
          </x14:formula1>
          <xm:sqref>D13:D20</xm:sqref>
        </x14:dataValidation>
        <x14:dataValidation type="list" allowBlank="1" showInputMessage="1" showErrorMessage="1">
          <x14:formula1>
            <xm:f>'JORNADA '!$M$3:$M$15</xm:f>
          </x14:formula1>
          <xm:sqref>K13:K20 N13:N20</xm:sqref>
        </x14:dataValidation>
        <x14:dataValidation type="list" allowBlank="1" showInputMessage="1" showErrorMessage="1">
          <x14:formula1>
            <xm:f>'JORNADA '!$E$2:$F$2</xm:f>
          </x14:formula1>
          <xm:sqref>D7:F7</xm:sqref>
        </x14:dataValidation>
        <x14:dataValidation type="list" allowBlank="1" showInputMessage="1" showErrorMessage="1">
          <x14:formula1>
            <xm:f>'JORNADA '!$G$3:$G$13</xm:f>
          </x14:formula1>
          <xm:sqref>O13:O20 L13:L20</xm:sqref>
        </x14:dataValidation>
        <x14:dataValidation type="list" allowBlank="1" showInputMessage="1" showErrorMessage="1">
          <x14:formula1>
            <xm:f>'JORNADA '!$H$3:$H$6</xm:f>
          </x14:formula1>
          <xm:sqref>K7</xm:sqref>
        </x14:dataValidation>
        <x14:dataValidation type="list" allowBlank="1" showInputMessage="1" showErrorMessage="1">
          <x14:formula1>
            <xm:f>'JORNADA '!$K$3:$K$55</xm:f>
          </x14:formula1>
          <xm:sqref>G13:G20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34" workbookViewId="0">
      <selection activeCell="K59" sqref="K59"/>
    </sheetView>
  </sheetViews>
  <sheetFormatPr baseColWidth="10" defaultColWidth="11.25" defaultRowHeight="12.75" x14ac:dyDescent="0.2"/>
  <cols>
    <col min="1" max="1" width="12.125" style="16" customWidth="1"/>
    <col min="2" max="2" width="10.5" style="16" customWidth="1"/>
    <col min="3" max="3" width="11.25" style="16" customWidth="1"/>
    <col min="4" max="4" width="10.25" style="3" customWidth="1"/>
    <col min="5" max="5" width="38.5" style="3" bestFit="1" customWidth="1"/>
    <col min="6" max="6" width="38.5" style="3" customWidth="1"/>
    <col min="7" max="7" width="4.375" style="3" bestFit="1" customWidth="1"/>
    <col min="8" max="8" width="7.375" style="3" bestFit="1" customWidth="1"/>
    <col min="9" max="9" width="11.25" style="3"/>
    <col min="10" max="10" width="3.875" style="3" bestFit="1" customWidth="1"/>
    <col min="11" max="11" width="12.625" style="3" customWidth="1"/>
    <col min="12" max="12" width="6.25" style="3" bestFit="1" customWidth="1"/>
    <col min="13" max="13" width="7.125" style="3" bestFit="1" customWidth="1"/>
    <col min="14" max="14" width="7.625" style="3" customWidth="1"/>
    <col min="15" max="15" width="14.75" style="3" bestFit="1" customWidth="1"/>
    <col min="16" max="16" width="21.75" style="3" customWidth="1"/>
    <col min="17" max="16384" width="11.25" style="3"/>
  </cols>
  <sheetData>
    <row r="1" spans="1:16" ht="50.45" customHeight="1" x14ac:dyDescent="0.2">
      <c r="A1" s="69" t="s">
        <v>30</v>
      </c>
      <c r="B1" s="69"/>
      <c r="C1" s="69"/>
      <c r="D1" s="69"/>
    </row>
    <row r="2" spans="1:16" ht="42" x14ac:dyDescent="0.2">
      <c r="A2" s="4" t="s">
        <v>31</v>
      </c>
      <c r="B2" s="4" t="s">
        <v>32</v>
      </c>
      <c r="C2" s="4" t="s">
        <v>33</v>
      </c>
      <c r="D2" s="4" t="s">
        <v>34</v>
      </c>
      <c r="E2" s="4" t="s">
        <v>81</v>
      </c>
      <c r="F2" s="4" t="s">
        <v>82</v>
      </c>
      <c r="G2" s="4" t="s">
        <v>23</v>
      </c>
      <c r="H2" s="4" t="s">
        <v>21</v>
      </c>
      <c r="I2" s="4" t="s">
        <v>35</v>
      </c>
      <c r="J2" s="4" t="s">
        <v>29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5" t="s">
        <v>41</v>
      </c>
    </row>
    <row r="3" spans="1:16" ht="16.5" customHeight="1" x14ac:dyDescent="0.2">
      <c r="A3" s="19">
        <v>30</v>
      </c>
      <c r="B3" s="19">
        <v>22.5</v>
      </c>
      <c r="C3" s="20">
        <f t="shared" ref="C3:C32" si="0">SUM(A3:B3)</f>
        <v>52.5</v>
      </c>
      <c r="D3" s="20">
        <f>C3/35</f>
        <v>1.5</v>
      </c>
      <c r="F3" s="6"/>
      <c r="G3" s="7">
        <v>2016</v>
      </c>
      <c r="H3" s="7">
        <v>1</v>
      </c>
      <c r="I3" s="8" t="s">
        <v>43</v>
      </c>
      <c r="J3" s="9" t="s">
        <v>44</v>
      </c>
      <c r="K3" s="9">
        <v>0</v>
      </c>
      <c r="L3" s="9">
        <v>0</v>
      </c>
      <c r="M3" s="10">
        <v>0</v>
      </c>
      <c r="N3" s="9">
        <v>0</v>
      </c>
      <c r="O3" s="9">
        <v>0</v>
      </c>
      <c r="P3" s="9" t="s">
        <v>45</v>
      </c>
    </row>
    <row r="4" spans="1:16" s="13" customFormat="1" ht="18" customHeight="1" x14ac:dyDescent="0.2">
      <c r="A4" s="21">
        <v>29</v>
      </c>
      <c r="B4" s="21">
        <v>22</v>
      </c>
      <c r="C4" s="22">
        <f t="shared" si="0"/>
        <v>51</v>
      </c>
      <c r="D4" s="23">
        <f t="shared" ref="D4:D32" si="1">C4/35</f>
        <v>1.4571428571428571</v>
      </c>
      <c r="E4" s="6" t="s">
        <v>42</v>
      </c>
      <c r="F4" s="11" t="s">
        <v>83</v>
      </c>
      <c r="G4" s="12">
        <v>2017</v>
      </c>
      <c r="H4" s="12">
        <v>2</v>
      </c>
      <c r="I4" s="9" t="s">
        <v>47</v>
      </c>
      <c r="J4" s="8" t="s">
        <v>48</v>
      </c>
      <c r="K4" s="9">
        <v>1</v>
      </c>
      <c r="L4" s="9">
        <v>1</v>
      </c>
      <c r="M4" s="10">
        <v>1</v>
      </c>
      <c r="N4" s="8">
        <v>1</v>
      </c>
      <c r="O4" s="9">
        <v>1</v>
      </c>
      <c r="P4" s="8" t="s">
        <v>49</v>
      </c>
    </row>
    <row r="5" spans="1:16" s="13" customFormat="1" ht="18" customHeight="1" x14ac:dyDescent="0.2">
      <c r="A5" s="22">
        <v>28</v>
      </c>
      <c r="B5" s="22">
        <v>21</v>
      </c>
      <c r="C5" s="22">
        <f t="shared" si="0"/>
        <v>49</v>
      </c>
      <c r="D5" s="23">
        <f t="shared" si="1"/>
        <v>1.4</v>
      </c>
      <c r="E5" s="11" t="s">
        <v>46</v>
      </c>
      <c r="F5" s="11" t="s">
        <v>84</v>
      </c>
      <c r="G5" s="12">
        <v>2018</v>
      </c>
      <c r="H5" s="12">
        <v>3</v>
      </c>
      <c r="I5" s="8"/>
      <c r="J5" s="8" t="s">
        <v>51</v>
      </c>
      <c r="K5" s="8">
        <v>2</v>
      </c>
      <c r="L5" s="8">
        <v>2</v>
      </c>
      <c r="M5" s="14">
        <v>2</v>
      </c>
      <c r="N5" s="8">
        <v>2</v>
      </c>
      <c r="O5" s="8">
        <v>2</v>
      </c>
      <c r="P5" s="8" t="s">
        <v>24</v>
      </c>
    </row>
    <row r="6" spans="1:16" s="13" customFormat="1" ht="18" customHeight="1" x14ac:dyDescent="0.2">
      <c r="A6" s="24">
        <v>27</v>
      </c>
      <c r="B6" s="24">
        <v>20</v>
      </c>
      <c r="C6" s="22">
        <f t="shared" si="0"/>
        <v>47</v>
      </c>
      <c r="D6" s="23">
        <f t="shared" si="1"/>
        <v>1.3428571428571427</v>
      </c>
      <c r="E6" s="11" t="s">
        <v>50</v>
      </c>
      <c r="F6" s="11" t="s">
        <v>85</v>
      </c>
      <c r="G6" s="7">
        <v>2019</v>
      </c>
      <c r="H6" s="12">
        <v>4</v>
      </c>
      <c r="I6" s="8"/>
      <c r="J6" s="8" t="s">
        <v>53</v>
      </c>
      <c r="K6" s="8">
        <v>3</v>
      </c>
      <c r="L6" s="8">
        <v>3</v>
      </c>
      <c r="M6" s="14">
        <v>3</v>
      </c>
      <c r="N6" s="8">
        <v>3</v>
      </c>
      <c r="O6" s="9">
        <v>3</v>
      </c>
      <c r="P6" s="8" t="s">
        <v>54</v>
      </c>
    </row>
    <row r="7" spans="1:16" s="13" customFormat="1" ht="18" customHeight="1" x14ac:dyDescent="0.2">
      <c r="A7" s="24">
        <v>26</v>
      </c>
      <c r="B7" s="24">
        <v>19.5</v>
      </c>
      <c r="C7" s="22">
        <f t="shared" si="0"/>
        <v>45.5</v>
      </c>
      <c r="D7" s="23">
        <f t="shared" si="1"/>
        <v>1.3</v>
      </c>
      <c r="E7" s="11" t="s">
        <v>52</v>
      </c>
      <c r="F7" s="11" t="s">
        <v>86</v>
      </c>
      <c r="G7" s="12">
        <v>2020</v>
      </c>
      <c r="H7" s="12"/>
      <c r="I7" s="8"/>
      <c r="J7" s="8" t="s">
        <v>56</v>
      </c>
      <c r="K7" s="8">
        <v>4</v>
      </c>
      <c r="L7" s="9">
        <v>4</v>
      </c>
      <c r="M7" s="10">
        <v>4</v>
      </c>
      <c r="N7" s="9">
        <v>4</v>
      </c>
      <c r="O7" s="9">
        <v>4</v>
      </c>
      <c r="P7" s="8" t="s">
        <v>57</v>
      </c>
    </row>
    <row r="8" spans="1:16" s="13" customFormat="1" ht="18" customHeight="1" x14ac:dyDescent="0.2">
      <c r="A8" s="22">
        <v>25</v>
      </c>
      <c r="B8" s="22">
        <v>19</v>
      </c>
      <c r="C8" s="22">
        <f t="shared" si="0"/>
        <v>44</v>
      </c>
      <c r="D8" s="23">
        <f t="shared" si="1"/>
        <v>1.2571428571428571</v>
      </c>
      <c r="E8" s="11" t="s">
        <v>55</v>
      </c>
      <c r="F8" s="11" t="s">
        <v>87</v>
      </c>
      <c r="G8" s="12">
        <v>2021</v>
      </c>
      <c r="H8" s="12"/>
      <c r="I8" s="8"/>
      <c r="J8" s="8" t="s">
        <v>59</v>
      </c>
      <c r="K8" s="9">
        <v>5</v>
      </c>
      <c r="L8" s="8">
        <v>5</v>
      </c>
      <c r="M8" s="14">
        <v>5</v>
      </c>
      <c r="N8" s="8">
        <v>5</v>
      </c>
      <c r="O8" s="8">
        <v>5</v>
      </c>
      <c r="P8" s="8"/>
    </row>
    <row r="9" spans="1:16" s="13" customFormat="1" ht="18" customHeight="1" x14ac:dyDescent="0.2">
      <c r="A9" s="22">
        <v>24</v>
      </c>
      <c r="B9" s="22">
        <v>18</v>
      </c>
      <c r="C9" s="22">
        <f t="shared" si="0"/>
        <v>42</v>
      </c>
      <c r="D9" s="23">
        <f t="shared" si="1"/>
        <v>1.2</v>
      </c>
      <c r="E9" s="11" t="s">
        <v>58</v>
      </c>
      <c r="F9" s="11" t="s">
        <v>88</v>
      </c>
      <c r="G9" s="7">
        <v>2022</v>
      </c>
      <c r="H9" s="12"/>
      <c r="I9" s="8"/>
      <c r="J9" s="8" t="s">
        <v>61</v>
      </c>
      <c r="K9" s="9">
        <v>6</v>
      </c>
      <c r="L9" s="8">
        <v>6</v>
      </c>
      <c r="M9" s="14">
        <v>6</v>
      </c>
      <c r="N9" s="8">
        <v>6</v>
      </c>
      <c r="O9" s="9">
        <v>6</v>
      </c>
      <c r="P9" s="8"/>
    </row>
    <row r="10" spans="1:16" s="13" customFormat="1" ht="18" customHeight="1" x14ac:dyDescent="0.2">
      <c r="A10" s="22">
        <v>23</v>
      </c>
      <c r="B10" s="22">
        <v>17</v>
      </c>
      <c r="C10" s="22">
        <f t="shared" si="0"/>
        <v>40</v>
      </c>
      <c r="D10" s="23">
        <f t="shared" si="1"/>
        <v>1.1428571428571428</v>
      </c>
      <c r="E10" s="11" t="s">
        <v>60</v>
      </c>
      <c r="F10" s="15" t="s">
        <v>89</v>
      </c>
      <c r="G10" s="12">
        <v>2023</v>
      </c>
      <c r="H10" s="8"/>
      <c r="I10" s="8"/>
      <c r="J10" s="8"/>
      <c r="K10" s="8">
        <v>7</v>
      </c>
      <c r="L10" s="9">
        <v>7</v>
      </c>
      <c r="M10" s="10">
        <v>7</v>
      </c>
      <c r="N10" s="8">
        <v>7</v>
      </c>
      <c r="O10" s="9">
        <v>7</v>
      </c>
      <c r="P10" s="8"/>
    </row>
    <row r="11" spans="1:16" s="13" customFormat="1" ht="18" customHeight="1" x14ac:dyDescent="0.2">
      <c r="A11" s="22">
        <v>22</v>
      </c>
      <c r="B11" s="22">
        <v>16.5</v>
      </c>
      <c r="C11" s="22">
        <f t="shared" si="0"/>
        <v>38.5</v>
      </c>
      <c r="D11" s="23">
        <f t="shared" si="1"/>
        <v>1.1000000000000001</v>
      </c>
      <c r="E11" s="15"/>
      <c r="F11" s="15" t="s">
        <v>101</v>
      </c>
      <c r="G11" s="12">
        <v>2024</v>
      </c>
      <c r="H11" s="8"/>
      <c r="I11" s="8"/>
      <c r="J11" s="8"/>
      <c r="K11" s="8">
        <v>8</v>
      </c>
      <c r="L11" s="8">
        <v>8</v>
      </c>
      <c r="M11" s="14">
        <v>8</v>
      </c>
      <c r="N11" s="9">
        <v>8</v>
      </c>
      <c r="O11" s="8">
        <v>8</v>
      </c>
      <c r="P11" s="8"/>
    </row>
    <row r="12" spans="1:16" s="13" customFormat="1" ht="18" customHeight="1" x14ac:dyDescent="0.2">
      <c r="A12" s="22">
        <v>21</v>
      </c>
      <c r="B12" s="22">
        <v>16</v>
      </c>
      <c r="C12" s="22">
        <f t="shared" si="0"/>
        <v>37</v>
      </c>
      <c r="D12" s="23">
        <f t="shared" si="1"/>
        <v>1.0571428571428572</v>
      </c>
      <c r="E12" s="15"/>
      <c r="F12" s="15" t="s">
        <v>90</v>
      </c>
      <c r="G12" s="7">
        <v>2025</v>
      </c>
      <c r="H12" s="8"/>
      <c r="I12" s="8"/>
      <c r="J12" s="8"/>
      <c r="K12" s="8">
        <v>9</v>
      </c>
      <c r="L12" s="8">
        <v>9</v>
      </c>
      <c r="M12" s="14">
        <v>9</v>
      </c>
      <c r="N12" s="8">
        <v>9</v>
      </c>
      <c r="O12" s="9">
        <v>9</v>
      </c>
      <c r="P12" s="8"/>
    </row>
    <row r="13" spans="1:16" s="13" customFormat="1" ht="18" customHeight="1" x14ac:dyDescent="0.2">
      <c r="A13" s="20">
        <v>20</v>
      </c>
      <c r="B13" s="20">
        <v>15</v>
      </c>
      <c r="C13" s="20">
        <f t="shared" si="0"/>
        <v>35</v>
      </c>
      <c r="D13" s="20">
        <f t="shared" si="1"/>
        <v>1</v>
      </c>
      <c r="E13" s="15"/>
      <c r="F13" s="15" t="s">
        <v>91</v>
      </c>
      <c r="G13" s="12">
        <v>2026</v>
      </c>
      <c r="H13" s="8"/>
      <c r="I13" s="8"/>
      <c r="J13" s="8"/>
      <c r="K13" s="9">
        <v>10</v>
      </c>
      <c r="L13" s="9">
        <v>10</v>
      </c>
      <c r="M13" s="10">
        <v>10</v>
      </c>
      <c r="N13" s="8">
        <v>10</v>
      </c>
      <c r="O13" s="9">
        <v>10</v>
      </c>
      <c r="P13" s="8"/>
    </row>
    <row r="14" spans="1:16" s="13" customFormat="1" ht="18" customHeight="1" x14ac:dyDescent="0.2">
      <c r="A14" s="22">
        <v>19</v>
      </c>
      <c r="B14" s="22">
        <v>14</v>
      </c>
      <c r="C14" s="22">
        <f t="shared" si="0"/>
        <v>33</v>
      </c>
      <c r="D14" s="23">
        <f t="shared" si="1"/>
        <v>0.94285714285714284</v>
      </c>
      <c r="F14" s="13" t="s">
        <v>92</v>
      </c>
      <c r="K14" s="9">
        <v>11</v>
      </c>
      <c r="M14" s="10">
        <v>11</v>
      </c>
      <c r="N14" s="8">
        <v>11</v>
      </c>
      <c r="O14" s="8">
        <v>11</v>
      </c>
    </row>
    <row r="15" spans="1:16" s="13" customFormat="1" ht="18" customHeight="1" x14ac:dyDescent="0.2">
      <c r="A15" s="22">
        <v>18</v>
      </c>
      <c r="B15" s="22">
        <v>13.5</v>
      </c>
      <c r="C15" s="22">
        <f t="shared" si="0"/>
        <v>31.5</v>
      </c>
      <c r="D15" s="23">
        <f t="shared" si="1"/>
        <v>0.9</v>
      </c>
      <c r="F15" s="13" t="s">
        <v>93</v>
      </c>
      <c r="K15" s="9">
        <v>12</v>
      </c>
      <c r="M15" s="14">
        <v>12</v>
      </c>
      <c r="N15" s="9">
        <v>12</v>
      </c>
      <c r="O15" s="9">
        <v>12</v>
      </c>
    </row>
    <row r="16" spans="1:16" s="13" customFormat="1" ht="18" customHeight="1" x14ac:dyDescent="0.2">
      <c r="A16" s="22">
        <v>17</v>
      </c>
      <c r="B16" s="22">
        <v>13</v>
      </c>
      <c r="C16" s="22">
        <f t="shared" si="0"/>
        <v>30</v>
      </c>
      <c r="D16" s="23">
        <f t="shared" si="1"/>
        <v>0.8571428571428571</v>
      </c>
      <c r="F16" s="13" t="s">
        <v>94</v>
      </c>
      <c r="K16" s="8">
        <v>13</v>
      </c>
      <c r="M16" s="14">
        <v>13</v>
      </c>
      <c r="N16" s="8">
        <v>13</v>
      </c>
      <c r="O16" s="9">
        <v>13</v>
      </c>
    </row>
    <row r="17" spans="1:15" s="13" customFormat="1" ht="18" customHeight="1" x14ac:dyDescent="0.2">
      <c r="A17" s="22">
        <v>16</v>
      </c>
      <c r="B17" s="22">
        <v>12</v>
      </c>
      <c r="C17" s="22">
        <f t="shared" si="0"/>
        <v>28</v>
      </c>
      <c r="D17" s="23">
        <f t="shared" si="1"/>
        <v>0.8</v>
      </c>
      <c r="F17" s="13" t="s">
        <v>95</v>
      </c>
      <c r="K17" s="8">
        <v>14</v>
      </c>
      <c r="M17" s="10">
        <v>14</v>
      </c>
      <c r="N17" s="8">
        <v>14</v>
      </c>
      <c r="O17" s="8">
        <v>14</v>
      </c>
    </row>
    <row r="18" spans="1:15" s="13" customFormat="1" ht="18" customHeight="1" x14ac:dyDescent="0.2">
      <c r="A18" s="22">
        <f t="shared" ref="A18:A30" si="2">1+A19</f>
        <v>15</v>
      </c>
      <c r="B18" s="22">
        <v>11</v>
      </c>
      <c r="C18" s="22">
        <f t="shared" si="0"/>
        <v>26</v>
      </c>
      <c r="D18" s="23">
        <f t="shared" si="1"/>
        <v>0.74285714285714288</v>
      </c>
      <c r="F18" s="13" t="s">
        <v>96</v>
      </c>
      <c r="K18" s="8">
        <v>15</v>
      </c>
      <c r="M18" s="14">
        <v>15</v>
      </c>
      <c r="N18" s="8">
        <v>15</v>
      </c>
      <c r="O18" s="9">
        <v>15</v>
      </c>
    </row>
    <row r="19" spans="1:15" s="13" customFormat="1" ht="18" customHeight="1" x14ac:dyDescent="0.2">
      <c r="A19" s="22">
        <f t="shared" si="2"/>
        <v>14</v>
      </c>
      <c r="B19" s="22">
        <v>10.5</v>
      </c>
      <c r="C19" s="22">
        <f t="shared" si="0"/>
        <v>24.5</v>
      </c>
      <c r="D19" s="23">
        <f t="shared" si="1"/>
        <v>0.7</v>
      </c>
      <c r="F19" s="13" t="s">
        <v>97</v>
      </c>
      <c r="K19" s="9">
        <v>16</v>
      </c>
      <c r="M19" s="14">
        <v>16</v>
      </c>
      <c r="N19" s="9">
        <v>16</v>
      </c>
      <c r="O19" s="9">
        <v>16</v>
      </c>
    </row>
    <row r="20" spans="1:15" s="13" customFormat="1" ht="18" customHeight="1" x14ac:dyDescent="0.2">
      <c r="A20" s="22">
        <f t="shared" si="2"/>
        <v>13</v>
      </c>
      <c r="B20" s="22">
        <v>10</v>
      </c>
      <c r="C20" s="22">
        <f t="shared" si="0"/>
        <v>23</v>
      </c>
      <c r="D20" s="23">
        <f t="shared" si="1"/>
        <v>0.65714285714285714</v>
      </c>
      <c r="F20" s="13" t="s">
        <v>98</v>
      </c>
      <c r="K20" s="9">
        <v>17</v>
      </c>
      <c r="M20" s="10">
        <v>17</v>
      </c>
      <c r="N20" s="8">
        <v>17</v>
      </c>
      <c r="O20" s="8">
        <v>17</v>
      </c>
    </row>
    <row r="21" spans="1:15" s="13" customFormat="1" ht="18" customHeight="1" x14ac:dyDescent="0.2">
      <c r="A21" s="22">
        <f t="shared" si="2"/>
        <v>12</v>
      </c>
      <c r="B21" s="22">
        <v>9</v>
      </c>
      <c r="C21" s="22">
        <f t="shared" si="0"/>
        <v>21</v>
      </c>
      <c r="D21" s="23">
        <f t="shared" si="1"/>
        <v>0.6</v>
      </c>
      <c r="F21" s="13" t="s">
        <v>99</v>
      </c>
      <c r="K21" s="8">
        <v>18</v>
      </c>
      <c r="M21" s="10">
        <v>18</v>
      </c>
      <c r="N21" s="8">
        <v>18</v>
      </c>
      <c r="O21" s="9">
        <v>18</v>
      </c>
    </row>
    <row r="22" spans="1:15" s="13" customFormat="1" ht="18" customHeight="1" x14ac:dyDescent="0.2">
      <c r="A22" s="22">
        <f t="shared" si="2"/>
        <v>11</v>
      </c>
      <c r="B22" s="22">
        <v>8</v>
      </c>
      <c r="C22" s="22">
        <f t="shared" si="0"/>
        <v>19</v>
      </c>
      <c r="D22" s="23">
        <f t="shared" si="1"/>
        <v>0.54285714285714282</v>
      </c>
      <c r="F22" s="13" t="s">
        <v>100</v>
      </c>
      <c r="K22" s="8">
        <v>19</v>
      </c>
      <c r="M22" s="14">
        <v>19</v>
      </c>
      <c r="N22" s="8">
        <v>19</v>
      </c>
      <c r="O22" s="9">
        <v>19</v>
      </c>
    </row>
    <row r="23" spans="1:15" s="13" customFormat="1" ht="18" customHeight="1" x14ac:dyDescent="0.2">
      <c r="A23" s="20">
        <f t="shared" si="2"/>
        <v>10</v>
      </c>
      <c r="B23" s="20">
        <v>7.5</v>
      </c>
      <c r="C23" s="20">
        <f t="shared" si="0"/>
        <v>17.5</v>
      </c>
      <c r="D23" s="20">
        <f t="shared" si="1"/>
        <v>0.5</v>
      </c>
      <c r="K23" s="8">
        <v>20</v>
      </c>
      <c r="M23" s="14">
        <v>20</v>
      </c>
      <c r="N23" s="9">
        <v>20</v>
      </c>
      <c r="O23" s="8">
        <v>20</v>
      </c>
    </row>
    <row r="24" spans="1:15" s="13" customFormat="1" ht="18" customHeight="1" x14ac:dyDescent="0.2">
      <c r="A24" s="22">
        <f t="shared" si="2"/>
        <v>9</v>
      </c>
      <c r="B24" s="22">
        <v>7</v>
      </c>
      <c r="C24" s="22">
        <f t="shared" si="0"/>
        <v>16</v>
      </c>
      <c r="D24" s="23">
        <f t="shared" si="1"/>
        <v>0.45714285714285713</v>
      </c>
      <c r="K24" s="9">
        <v>21</v>
      </c>
      <c r="M24" s="10">
        <v>21</v>
      </c>
      <c r="N24" s="8">
        <v>21</v>
      </c>
      <c r="O24" s="9">
        <v>21</v>
      </c>
    </row>
    <row r="25" spans="1:15" s="13" customFormat="1" ht="18" customHeight="1" x14ac:dyDescent="0.2">
      <c r="A25" s="22">
        <f t="shared" si="2"/>
        <v>8</v>
      </c>
      <c r="B25" s="22">
        <v>6</v>
      </c>
      <c r="C25" s="22">
        <f t="shared" si="0"/>
        <v>14</v>
      </c>
      <c r="D25" s="23">
        <f t="shared" si="1"/>
        <v>0.4</v>
      </c>
      <c r="K25" s="9">
        <v>22</v>
      </c>
      <c r="M25" s="14">
        <v>22</v>
      </c>
      <c r="N25" s="8">
        <v>22</v>
      </c>
      <c r="O25" s="8" t="s">
        <v>62</v>
      </c>
    </row>
    <row r="26" spans="1:15" s="13" customFormat="1" ht="18" customHeight="1" x14ac:dyDescent="0.2">
      <c r="A26" s="22">
        <f t="shared" si="2"/>
        <v>7</v>
      </c>
      <c r="B26" s="22">
        <v>5</v>
      </c>
      <c r="C26" s="22">
        <f t="shared" si="0"/>
        <v>12</v>
      </c>
      <c r="D26" s="23">
        <f t="shared" si="1"/>
        <v>0.34285714285714286</v>
      </c>
      <c r="K26" s="9">
        <v>23</v>
      </c>
      <c r="M26" s="14">
        <v>23</v>
      </c>
      <c r="N26" s="8">
        <v>23</v>
      </c>
      <c r="O26" s="8" t="s">
        <v>63</v>
      </c>
    </row>
    <row r="27" spans="1:15" s="13" customFormat="1" ht="18" customHeight="1" x14ac:dyDescent="0.2">
      <c r="A27" s="22">
        <f t="shared" si="2"/>
        <v>6</v>
      </c>
      <c r="B27" s="22">
        <v>4.5</v>
      </c>
      <c r="C27" s="22">
        <f t="shared" si="0"/>
        <v>10.5</v>
      </c>
      <c r="D27" s="23">
        <f t="shared" si="1"/>
        <v>0.3</v>
      </c>
      <c r="K27" s="8">
        <v>24</v>
      </c>
      <c r="M27" s="10">
        <v>24</v>
      </c>
      <c r="N27" s="9">
        <v>24</v>
      </c>
      <c r="O27" s="8" t="s">
        <v>64</v>
      </c>
    </row>
    <row r="28" spans="1:15" ht="18" customHeight="1" x14ac:dyDescent="0.2">
      <c r="A28" s="20">
        <f t="shared" si="2"/>
        <v>5</v>
      </c>
      <c r="B28" s="20">
        <v>3.75</v>
      </c>
      <c r="C28" s="20">
        <f t="shared" si="0"/>
        <v>8.75</v>
      </c>
      <c r="D28" s="20">
        <f t="shared" si="1"/>
        <v>0.25</v>
      </c>
      <c r="K28" s="8">
        <v>25</v>
      </c>
      <c r="M28" s="14">
        <v>25</v>
      </c>
      <c r="N28" s="8">
        <v>25</v>
      </c>
      <c r="O28" s="8" t="s">
        <v>65</v>
      </c>
    </row>
    <row r="29" spans="1:15" ht="18" customHeight="1" x14ac:dyDescent="0.2">
      <c r="A29" s="22">
        <f t="shared" si="2"/>
        <v>4</v>
      </c>
      <c r="B29" s="22">
        <v>3</v>
      </c>
      <c r="C29" s="22">
        <f t="shared" si="0"/>
        <v>7</v>
      </c>
      <c r="D29" s="23">
        <f t="shared" si="1"/>
        <v>0.2</v>
      </c>
      <c r="K29" s="8">
        <v>26</v>
      </c>
      <c r="M29" s="14">
        <v>26</v>
      </c>
      <c r="N29" s="8">
        <v>26</v>
      </c>
      <c r="O29" s="9" t="s">
        <v>66</v>
      </c>
    </row>
    <row r="30" spans="1:15" ht="18" customHeight="1" x14ac:dyDescent="0.2">
      <c r="A30" s="22">
        <f t="shared" si="2"/>
        <v>3</v>
      </c>
      <c r="B30" s="22">
        <v>2</v>
      </c>
      <c r="C30" s="22">
        <f t="shared" si="0"/>
        <v>5</v>
      </c>
      <c r="D30" s="23">
        <f t="shared" si="1"/>
        <v>0.14285714285714285</v>
      </c>
      <c r="K30" s="9">
        <v>27</v>
      </c>
      <c r="M30" s="14">
        <v>27</v>
      </c>
      <c r="N30" s="8">
        <v>27</v>
      </c>
      <c r="O30" s="9" t="s">
        <v>67</v>
      </c>
    </row>
    <row r="31" spans="1:15" ht="18" customHeight="1" x14ac:dyDescent="0.2">
      <c r="A31" s="22">
        <f>1+A32</f>
        <v>2</v>
      </c>
      <c r="B31" s="22">
        <v>1.5</v>
      </c>
      <c r="C31" s="22">
        <f t="shared" si="0"/>
        <v>3.5</v>
      </c>
      <c r="D31" s="23">
        <f t="shared" si="1"/>
        <v>0.1</v>
      </c>
      <c r="K31" s="9">
        <v>28</v>
      </c>
      <c r="M31" s="10">
        <v>28</v>
      </c>
      <c r="N31" s="9">
        <v>28</v>
      </c>
      <c r="O31" s="9" t="s">
        <v>68</v>
      </c>
    </row>
    <row r="32" spans="1:15" ht="18" customHeight="1" x14ac:dyDescent="0.2">
      <c r="A32" s="22">
        <v>1</v>
      </c>
      <c r="B32" s="22">
        <v>1</v>
      </c>
      <c r="C32" s="22">
        <f t="shared" si="0"/>
        <v>2</v>
      </c>
      <c r="D32" s="23">
        <f t="shared" si="1"/>
        <v>5.7142857142857141E-2</v>
      </c>
      <c r="K32" s="8">
        <v>29</v>
      </c>
      <c r="M32" s="14">
        <v>29</v>
      </c>
      <c r="N32" s="8">
        <v>29</v>
      </c>
      <c r="O32" s="9" t="s">
        <v>69</v>
      </c>
    </row>
    <row r="33" spans="11:15" x14ac:dyDescent="0.2">
      <c r="K33" s="8">
        <v>30</v>
      </c>
      <c r="M33" s="14">
        <v>30</v>
      </c>
      <c r="N33" s="8">
        <v>30</v>
      </c>
      <c r="O33" s="9" t="s">
        <v>70</v>
      </c>
    </row>
    <row r="34" spans="11:15" x14ac:dyDescent="0.2">
      <c r="K34" s="8">
        <v>31</v>
      </c>
      <c r="M34" s="14">
        <v>31</v>
      </c>
      <c r="N34" s="8">
        <v>31</v>
      </c>
      <c r="O34" s="9" t="s">
        <v>71</v>
      </c>
    </row>
    <row r="35" spans="11:15" x14ac:dyDescent="0.2">
      <c r="K35" s="9">
        <v>32</v>
      </c>
      <c r="N35" s="9">
        <v>32</v>
      </c>
      <c r="O35" s="9" t="s">
        <v>72</v>
      </c>
    </row>
    <row r="36" spans="11:15" x14ac:dyDescent="0.2">
      <c r="K36" s="9">
        <v>33</v>
      </c>
      <c r="N36" s="8">
        <v>33</v>
      </c>
      <c r="O36" s="9" t="s">
        <v>73</v>
      </c>
    </row>
    <row r="37" spans="11:15" x14ac:dyDescent="0.2">
      <c r="K37" s="9">
        <v>34</v>
      </c>
      <c r="N37" s="8">
        <v>34</v>
      </c>
      <c r="O37" s="9" t="s">
        <v>74</v>
      </c>
    </row>
    <row r="38" spans="11:15" x14ac:dyDescent="0.2">
      <c r="K38" s="8">
        <v>35</v>
      </c>
      <c r="N38" s="8">
        <v>35</v>
      </c>
      <c r="O38" s="9" t="s">
        <v>75</v>
      </c>
    </row>
    <row r="39" spans="11:15" x14ac:dyDescent="0.2">
      <c r="K39" s="8">
        <v>36</v>
      </c>
      <c r="N39" s="9">
        <v>36</v>
      </c>
      <c r="O39" s="9" t="s">
        <v>76</v>
      </c>
    </row>
    <row r="40" spans="11:15" x14ac:dyDescent="0.2">
      <c r="K40" s="8">
        <v>37</v>
      </c>
      <c r="N40" s="8">
        <v>37</v>
      </c>
      <c r="O40" s="9" t="s">
        <v>77</v>
      </c>
    </row>
    <row r="41" spans="11:15" x14ac:dyDescent="0.2">
      <c r="K41" s="9">
        <v>38</v>
      </c>
      <c r="N41" s="8">
        <v>38</v>
      </c>
      <c r="O41" s="9" t="s">
        <v>78</v>
      </c>
    </row>
    <row r="42" spans="11:15" x14ac:dyDescent="0.2">
      <c r="K42" s="9">
        <v>39</v>
      </c>
      <c r="N42" s="8">
        <v>39</v>
      </c>
    </row>
    <row r="43" spans="11:15" x14ac:dyDescent="0.2">
      <c r="K43" s="8">
        <v>40</v>
      </c>
      <c r="N43" s="9">
        <v>40</v>
      </c>
    </row>
    <row r="44" spans="11:15" x14ac:dyDescent="0.2">
      <c r="K44" s="8">
        <v>41</v>
      </c>
      <c r="N44" s="8">
        <v>41</v>
      </c>
    </row>
    <row r="45" spans="11:15" x14ac:dyDescent="0.2">
      <c r="K45" s="8">
        <v>42</v>
      </c>
      <c r="N45" s="8">
        <v>42</v>
      </c>
    </row>
    <row r="46" spans="11:15" x14ac:dyDescent="0.2">
      <c r="K46" s="9">
        <v>43</v>
      </c>
      <c r="N46" s="8">
        <v>43</v>
      </c>
    </row>
    <row r="47" spans="11:15" x14ac:dyDescent="0.2">
      <c r="K47" s="9">
        <v>44</v>
      </c>
      <c r="N47" s="9">
        <v>44</v>
      </c>
    </row>
    <row r="48" spans="11:15" x14ac:dyDescent="0.2">
      <c r="K48" s="9">
        <v>45</v>
      </c>
      <c r="N48" s="8">
        <v>45</v>
      </c>
    </row>
    <row r="49" spans="11:11" x14ac:dyDescent="0.2">
      <c r="K49" s="8">
        <v>46</v>
      </c>
    </row>
    <row r="50" spans="11:11" x14ac:dyDescent="0.2">
      <c r="K50" s="8">
        <v>47</v>
      </c>
    </row>
    <row r="51" spans="11:11" x14ac:dyDescent="0.2">
      <c r="K51" s="8">
        <v>48</v>
      </c>
    </row>
    <row r="52" spans="11:11" x14ac:dyDescent="0.2">
      <c r="K52" s="9">
        <v>49</v>
      </c>
    </row>
    <row r="53" spans="11:11" x14ac:dyDescent="0.2">
      <c r="K53" s="9">
        <v>50</v>
      </c>
    </row>
    <row r="54" spans="11:11" x14ac:dyDescent="0.2">
      <c r="K54" s="9">
        <v>51</v>
      </c>
    </row>
    <row r="55" spans="11:11" x14ac:dyDescent="0.2">
      <c r="K55" s="8">
        <v>52</v>
      </c>
    </row>
  </sheetData>
  <mergeCells count="1">
    <mergeCell ref="A1:D1"/>
  </mergeCells>
  <pageMargins left="0.71" right="0.46" top="1.35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ASISTENTES </vt:lpstr>
      <vt:lpstr>JORNADA </vt:lpstr>
      <vt:lpstr>ACADEMIA</vt:lpstr>
      <vt:lpstr>DECAT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Soto</dc:creator>
  <cp:lastModifiedBy>Lic. Roberto Soto</cp:lastModifiedBy>
  <cp:lastPrinted>2016-04-18T19:46:38Z</cp:lastPrinted>
  <dcterms:created xsi:type="dcterms:W3CDTF">2016-03-28T18:53:25Z</dcterms:created>
  <dcterms:modified xsi:type="dcterms:W3CDTF">2016-05-02T20:45:39Z</dcterms:modified>
</cp:coreProperties>
</file>